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kancv\Desktop\NY GHANA MAPPE\Regnskab\"/>
    </mc:Choice>
  </mc:AlternateContent>
  <bookViews>
    <workbookView xWindow="0" yWindow="0" windowWidth="15330" windowHeight="7680" firstSheet="1" activeTab="2"/>
  </bookViews>
  <sheets>
    <sheet name="Hovedark" sheetId="1" r:id="rId1"/>
    <sheet name="AKT&amp;OMS.CENTER" sheetId="2" r:id="rId2"/>
    <sheet name="YOUTH HOSTEL" sheetId="5" r:id="rId3"/>
    <sheet name="EKSPORTIMPORT" sheetId="4" r:id="rId4"/>
    <sheet name="LANDBRUG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 l="1"/>
  <c r="H28" i="5" s="1"/>
  <c r="E11" i="5"/>
  <c r="H11" i="5" s="1"/>
  <c r="H31" i="5" s="1"/>
  <c r="E6" i="4"/>
  <c r="E11" i="4" s="1"/>
  <c r="H11" i="4" s="1"/>
  <c r="H31" i="4" s="1"/>
  <c r="E28" i="4"/>
  <c r="H28" i="4" s="1"/>
  <c r="E6" i="3"/>
  <c r="E11" i="3" s="1"/>
  <c r="H11" i="3" s="1"/>
  <c r="H31" i="3" s="1"/>
  <c r="E28" i="3"/>
  <c r="H28" i="3" s="1"/>
  <c r="I28" i="2"/>
  <c r="F28" i="2"/>
  <c r="F6" i="2"/>
  <c r="F11" i="2" s="1"/>
  <c r="I11" i="2" s="1"/>
  <c r="I31" i="2" s="1"/>
  <c r="P16" i="1"/>
  <c r="P15" i="1"/>
  <c r="P14" i="1"/>
  <c r="P12" i="1"/>
  <c r="P10" i="1"/>
  <c r="P9" i="1"/>
  <c r="P8" i="1"/>
  <c r="P7" i="1"/>
  <c r="O8" i="1"/>
  <c r="O7" i="1"/>
  <c r="K17" i="1"/>
  <c r="G17" i="1"/>
  <c r="O15" i="1"/>
  <c r="O14" i="1" l="1"/>
  <c r="O13" i="1"/>
  <c r="P13" i="1" s="1"/>
  <c r="O11" i="1"/>
  <c r="P11" i="1" s="1"/>
  <c r="O10" i="1"/>
  <c r="O9" i="1"/>
  <c r="I17" i="1"/>
  <c r="E17" i="1"/>
  <c r="O17" i="1" l="1"/>
  <c r="P17" i="1" s="1"/>
</calcChain>
</file>

<file path=xl/sharedStrings.xml><?xml version="1.0" encoding="utf-8"?>
<sst xmlns="http://schemas.openxmlformats.org/spreadsheetml/2006/main" count="56" uniqueCount="33">
  <si>
    <t>Regnskab</t>
  </si>
  <si>
    <t>Bidragsydere</t>
  </si>
  <si>
    <t>Ole og Jytte</t>
  </si>
  <si>
    <t>Etablering  af  Økologisk model landbrug</t>
  </si>
  <si>
    <t>Etablering af eksport - import Firma</t>
  </si>
  <si>
    <t>Svane Service</t>
  </si>
  <si>
    <t>Carl Erik Skovgaard</t>
  </si>
  <si>
    <t>Enghøj</t>
  </si>
  <si>
    <t>Falck</t>
  </si>
  <si>
    <t>Elevernes egne midler</t>
  </si>
  <si>
    <t>Presbytarian Church</t>
  </si>
  <si>
    <t>Ghanina private investor</t>
  </si>
  <si>
    <t>Etablering af Aktivitets &amp; OmsorgsCenter</t>
  </si>
  <si>
    <t xml:space="preserve">Overordnet </t>
  </si>
  <si>
    <t>Total</t>
  </si>
  <si>
    <t>Kontrol</t>
  </si>
  <si>
    <t>Etablering af Youth Hostel</t>
  </si>
  <si>
    <t>Øvrige interessenter</t>
  </si>
  <si>
    <t>Etablering og drift af AKTIVITETS OG DRIFTSCENTER</t>
  </si>
  <si>
    <t>INDTÆGTER</t>
  </si>
  <si>
    <t>UDGIFTER</t>
  </si>
  <si>
    <t>KAPITAL TILFØRELSE:</t>
  </si>
  <si>
    <t>INDTÆGTER I ALT</t>
  </si>
  <si>
    <t>Bilagsno</t>
  </si>
  <si>
    <t>mursten</t>
  </si>
  <si>
    <t>Udgifter i alt</t>
  </si>
  <si>
    <t>BALANCE</t>
  </si>
  <si>
    <t>Etablering og drift af ØKOLOGISK MODEL LANDBRUG</t>
  </si>
  <si>
    <t>Etablering og drift af EKSPORT/IMPORT VIRKSOMHED - GHANADANMARK</t>
  </si>
  <si>
    <t>STYKKER TØJ</t>
  </si>
  <si>
    <t>Etablering og drift af YOUTH HOSTEL</t>
  </si>
  <si>
    <t>ØSTJYSKE ELEVER UDEN GRÆNSER/GLOBAL STUDENTS DENMARK</t>
  </si>
  <si>
    <t>Tango Consult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</si>
</sst>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5" borderId="0" xfId="0" applyFont="1" applyFill="1"/>
    <xf numFmtId="0" fontId="0" fillId="8" borderId="0" xfId="0" applyFont="1" applyFill="1"/>
    <xf numFmtId="3" fontId="0" fillId="8" borderId="0" xfId="0" applyNumberFormat="1" applyFont="1" applyFill="1"/>
    <xf numFmtId="3" fontId="0" fillId="8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3" fontId="0" fillId="10" borderId="0" xfId="0" applyNumberFormat="1" applyFill="1"/>
    <xf numFmtId="0" fontId="0" fillId="5" borderId="0" xfId="0" applyFill="1"/>
    <xf numFmtId="0" fontId="1" fillId="10" borderId="0" xfId="0" applyFont="1" applyFill="1"/>
    <xf numFmtId="0" fontId="2" fillId="10" borderId="0" xfId="0" applyFont="1" applyFill="1"/>
    <xf numFmtId="0" fontId="1" fillId="9" borderId="0" xfId="0" applyFont="1" applyFill="1"/>
    <xf numFmtId="3" fontId="0" fillId="9" borderId="0" xfId="0" applyNumberFormat="1" applyFill="1"/>
    <xf numFmtId="0" fontId="0" fillId="7" borderId="0" xfId="0" applyFill="1"/>
    <xf numFmtId="0" fontId="1" fillId="7" borderId="0" xfId="0" applyFont="1" applyFill="1"/>
    <xf numFmtId="3" fontId="0" fillId="7" borderId="0" xfId="0" applyNumberFormat="1" applyFill="1"/>
    <xf numFmtId="0" fontId="0" fillId="6" borderId="0" xfId="0" applyFill="1"/>
    <xf numFmtId="3" fontId="0" fillId="6" borderId="0" xfId="0" applyNumberFormat="1" applyFill="1"/>
    <xf numFmtId="0" fontId="3" fillId="0" borderId="0" xfId="0" applyFont="1"/>
    <xf numFmtId="0" fontId="4" fillId="10" borderId="0" xfId="0" applyFont="1" applyFill="1"/>
    <xf numFmtId="3" fontId="5" fillId="10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6" fillId="8" borderId="0" xfId="0" applyFont="1" applyFill="1"/>
    <xf numFmtId="3" fontId="7" fillId="3" borderId="0" xfId="0" applyNumberFormat="1" applyFont="1" applyFill="1" applyAlignment="1">
      <alignment horizontal="center"/>
    </xf>
    <xf numFmtId="3" fontId="0" fillId="10" borderId="0" xfId="0" applyNumberFormat="1" applyFont="1" applyFill="1"/>
    <xf numFmtId="0" fontId="0" fillId="10" borderId="0" xfId="0" applyFont="1" applyFill="1"/>
    <xf numFmtId="3" fontId="0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topLeftCell="A4" zoomScale="112" zoomScaleNormal="112" workbookViewId="0">
      <selection activeCell="A7" sqref="A7"/>
    </sheetView>
  </sheetViews>
  <sheetFormatPr defaultRowHeight="15" x14ac:dyDescent="0.25"/>
  <cols>
    <col min="4" max="4" width="6.28515625" customWidth="1"/>
    <col min="6" max="6" width="5" customWidth="1"/>
    <col min="7" max="7" width="15.42578125" customWidth="1"/>
    <col min="8" max="8" width="5" customWidth="1"/>
    <col min="9" max="9" width="15.42578125" customWidth="1"/>
    <col min="10" max="10" width="4.85546875" customWidth="1"/>
    <col min="11" max="11" width="12.42578125" customWidth="1"/>
    <col min="12" max="12" width="3.5703125" customWidth="1"/>
    <col min="13" max="13" width="11.85546875" customWidth="1"/>
    <col min="14" max="14" width="3.140625" customWidth="1"/>
    <col min="15" max="15" width="10.7109375" customWidth="1"/>
    <col min="16" max="16" width="8.7109375" customWidth="1"/>
    <col min="17" max="19" width="11.85546875" customWidth="1"/>
  </cols>
  <sheetData>
    <row r="1" spans="2:16" ht="26.25" x14ac:dyDescent="0.4">
      <c r="B1" s="42" t="s">
        <v>31</v>
      </c>
      <c r="C1" s="42"/>
      <c r="D1" s="42"/>
      <c r="E1" s="42"/>
      <c r="F1" s="42"/>
      <c r="G1" s="42"/>
    </row>
    <row r="2" spans="2:16" ht="18.75" x14ac:dyDescent="0.3">
      <c r="B2" s="18" t="s">
        <v>13</v>
      </c>
      <c r="C2" s="14"/>
      <c r="D2" s="14"/>
      <c r="E2" s="14"/>
    </row>
    <row r="3" spans="2:16" ht="18.75" x14ac:dyDescent="0.3">
      <c r="B3" s="18" t="s">
        <v>0</v>
      </c>
      <c r="C3" s="14"/>
      <c r="D3" s="14"/>
      <c r="E3" s="14"/>
      <c r="G3" s="43" t="s">
        <v>12</v>
      </c>
      <c r="I3" s="44" t="s">
        <v>3</v>
      </c>
      <c r="K3" s="45" t="s">
        <v>4</v>
      </c>
      <c r="M3" s="46" t="s">
        <v>16</v>
      </c>
      <c r="O3" s="6"/>
      <c r="P3" s="6"/>
    </row>
    <row r="4" spans="2:16" x14ac:dyDescent="0.25">
      <c r="B4" s="14"/>
      <c r="C4" s="14"/>
      <c r="D4" s="14"/>
      <c r="E4" s="14"/>
      <c r="G4" s="43"/>
      <c r="I4" s="44"/>
      <c r="K4" s="45"/>
      <c r="M4" s="46"/>
      <c r="O4" s="6" t="s">
        <v>14</v>
      </c>
      <c r="P4" s="6" t="s">
        <v>15</v>
      </c>
    </row>
    <row r="5" spans="2:16" x14ac:dyDescent="0.25">
      <c r="B5" s="14"/>
      <c r="C5" s="14"/>
      <c r="D5" s="14"/>
      <c r="E5" s="14"/>
      <c r="G5" s="43"/>
      <c r="I5" s="44"/>
      <c r="K5" s="45"/>
      <c r="M5" s="46"/>
      <c r="O5" s="6"/>
      <c r="P5" s="6"/>
    </row>
    <row r="6" spans="2:16" x14ac:dyDescent="0.25">
      <c r="B6" s="17" t="s">
        <v>1</v>
      </c>
      <c r="C6" s="17"/>
      <c r="D6" s="17"/>
      <c r="E6" s="14"/>
      <c r="G6" s="2"/>
      <c r="I6" s="12"/>
      <c r="K6" s="9"/>
      <c r="M6" s="16"/>
      <c r="O6" s="6"/>
      <c r="P6" s="6"/>
    </row>
    <row r="7" spans="2:16" x14ac:dyDescent="0.25">
      <c r="B7" s="14" t="s">
        <v>2</v>
      </c>
      <c r="C7" s="14"/>
      <c r="D7" s="14"/>
      <c r="E7" s="28">
        <v>200000</v>
      </c>
      <c r="G7" s="29">
        <v>100000</v>
      </c>
      <c r="I7" s="31">
        <v>100000</v>
      </c>
      <c r="K7" s="9"/>
      <c r="M7" s="16"/>
      <c r="O7" s="35">
        <f>SUM(G7+I7)</f>
        <v>200000</v>
      </c>
      <c r="P7" s="7">
        <f>SUM(E7-O7)</f>
        <v>0</v>
      </c>
    </row>
    <row r="8" spans="2:16" x14ac:dyDescent="0.25">
      <c r="B8" s="14" t="s">
        <v>5</v>
      </c>
      <c r="C8" s="14"/>
      <c r="D8" s="14"/>
      <c r="E8" s="28">
        <v>100000</v>
      </c>
      <c r="G8" s="29">
        <v>100000</v>
      </c>
      <c r="I8" s="32"/>
      <c r="K8" s="9"/>
      <c r="M8" s="16"/>
      <c r="O8" s="35">
        <f>SUM(G8+I8)</f>
        <v>100000</v>
      </c>
      <c r="P8" s="7">
        <f t="shared" ref="P8:P17" si="0">SUM(E8-O8)</f>
        <v>0</v>
      </c>
    </row>
    <row r="9" spans="2:16" x14ac:dyDescent="0.25">
      <c r="B9" s="14" t="s">
        <v>6</v>
      </c>
      <c r="C9" s="14"/>
      <c r="D9" s="14"/>
      <c r="E9" s="28">
        <v>100000</v>
      </c>
      <c r="G9" s="29">
        <v>50000</v>
      </c>
      <c r="I9" s="32"/>
      <c r="K9" s="34">
        <v>50000</v>
      </c>
      <c r="M9" s="16"/>
      <c r="O9" s="35">
        <f>SUM(G9+I9+K9)</f>
        <v>100000</v>
      </c>
      <c r="P9" s="7">
        <f t="shared" si="0"/>
        <v>0</v>
      </c>
    </row>
    <row r="10" spans="2:16" x14ac:dyDescent="0.25">
      <c r="B10" s="14" t="s">
        <v>32</v>
      </c>
      <c r="C10" s="14"/>
      <c r="D10" s="14"/>
      <c r="E10" s="28">
        <v>100000</v>
      </c>
      <c r="G10" s="29">
        <v>100000</v>
      </c>
      <c r="I10" s="32"/>
      <c r="K10" s="34"/>
      <c r="M10" s="16"/>
      <c r="O10" s="35">
        <f>SUM(G10+I10+K10)</f>
        <v>100000</v>
      </c>
      <c r="P10" s="7">
        <f t="shared" si="0"/>
        <v>0</v>
      </c>
    </row>
    <row r="11" spans="2:16" x14ac:dyDescent="0.25">
      <c r="B11" s="14" t="s">
        <v>7</v>
      </c>
      <c r="C11" s="14"/>
      <c r="D11" s="14"/>
      <c r="E11" s="28">
        <v>50000</v>
      </c>
      <c r="G11" s="29">
        <v>50000</v>
      </c>
      <c r="I11" s="32"/>
      <c r="K11" s="34"/>
      <c r="M11" s="16"/>
      <c r="O11" s="35">
        <f>SUM(G11+I11+K11)</f>
        <v>50000</v>
      </c>
      <c r="P11" s="7">
        <f t="shared" si="0"/>
        <v>0</v>
      </c>
    </row>
    <row r="12" spans="2:16" x14ac:dyDescent="0.25">
      <c r="B12" s="14"/>
      <c r="C12" s="14"/>
      <c r="D12" s="14"/>
      <c r="E12" s="37"/>
      <c r="G12" s="30"/>
      <c r="I12" s="32"/>
      <c r="K12" s="34"/>
      <c r="M12" s="16"/>
      <c r="O12" s="7"/>
      <c r="P12" s="7">
        <f t="shared" si="0"/>
        <v>0</v>
      </c>
    </row>
    <row r="13" spans="2:16" x14ac:dyDescent="0.25">
      <c r="B13" s="14" t="s">
        <v>9</v>
      </c>
      <c r="C13" s="14"/>
      <c r="D13" s="14"/>
      <c r="E13" s="36">
        <v>174537</v>
      </c>
      <c r="G13" s="38">
        <v>174537</v>
      </c>
      <c r="H13" s="5"/>
      <c r="I13" s="39"/>
      <c r="J13" s="5"/>
      <c r="K13" s="10"/>
      <c r="L13" s="5"/>
      <c r="M13" s="8"/>
      <c r="N13" s="5"/>
      <c r="O13" s="40">
        <f>SUM(G13+I13+K13)</f>
        <v>174537</v>
      </c>
      <c r="P13" s="7">
        <f t="shared" si="0"/>
        <v>0</v>
      </c>
    </row>
    <row r="14" spans="2:16" x14ac:dyDescent="0.25">
      <c r="B14" s="14" t="s">
        <v>10</v>
      </c>
      <c r="C14" s="14"/>
      <c r="D14" s="14"/>
      <c r="E14" s="36">
        <v>100000</v>
      </c>
      <c r="G14" s="38">
        <v>100000</v>
      </c>
      <c r="H14" s="5"/>
      <c r="I14" s="39"/>
      <c r="J14" s="5"/>
      <c r="K14" s="9"/>
      <c r="L14" s="5"/>
      <c r="M14" s="8"/>
      <c r="N14" s="5"/>
      <c r="O14" s="40">
        <f>SUM(G14+I14+K14)</f>
        <v>100000</v>
      </c>
      <c r="P14" s="7">
        <f t="shared" si="0"/>
        <v>0</v>
      </c>
    </row>
    <row r="15" spans="2:16" x14ac:dyDescent="0.25">
      <c r="B15" s="14" t="s">
        <v>11</v>
      </c>
      <c r="C15" s="14"/>
      <c r="D15" s="14"/>
      <c r="E15" s="36">
        <v>200000</v>
      </c>
      <c r="G15" s="38">
        <v>200000</v>
      </c>
      <c r="H15" s="5"/>
      <c r="I15" s="39"/>
      <c r="J15" s="5"/>
      <c r="K15" s="9"/>
      <c r="L15" s="5"/>
      <c r="M15" s="8"/>
      <c r="N15" s="5"/>
      <c r="O15" s="40">
        <f>SUM(G15+I15+K15)</f>
        <v>200000</v>
      </c>
      <c r="P15" s="7">
        <f t="shared" si="0"/>
        <v>0</v>
      </c>
    </row>
    <row r="16" spans="2:16" x14ac:dyDescent="0.25">
      <c r="B16" s="14"/>
      <c r="C16" s="14"/>
      <c r="D16" s="14"/>
      <c r="E16" s="27"/>
      <c r="G16" s="30"/>
      <c r="I16" s="32"/>
      <c r="K16" s="34"/>
      <c r="M16" s="16"/>
      <c r="O16" s="6"/>
      <c r="P16" s="7">
        <f t="shared" si="0"/>
        <v>0</v>
      </c>
    </row>
    <row r="17" spans="2:16" x14ac:dyDescent="0.25">
      <c r="B17" s="14"/>
      <c r="C17" s="14"/>
      <c r="D17" s="14"/>
      <c r="E17" s="36">
        <f>SUM(E7:E15)</f>
        <v>1024537</v>
      </c>
      <c r="G17" s="38">
        <f>SUM(G7:G15)</f>
        <v>874537</v>
      </c>
      <c r="I17" s="41">
        <f>SUM(I7:I14)</f>
        <v>100000</v>
      </c>
      <c r="K17" s="11">
        <f>SUM(K7:K14)</f>
        <v>50000</v>
      </c>
      <c r="M17" s="8"/>
      <c r="O17" s="7">
        <f>SUM(O7:O15)</f>
        <v>1024537</v>
      </c>
      <c r="P17" s="7">
        <f t="shared" si="0"/>
        <v>0</v>
      </c>
    </row>
    <row r="18" spans="2:16" x14ac:dyDescent="0.25">
      <c r="B18" s="14"/>
      <c r="C18" s="14"/>
      <c r="D18" s="14"/>
      <c r="E18" s="14"/>
      <c r="G18" s="2"/>
      <c r="I18" s="33"/>
      <c r="K18" s="9"/>
      <c r="M18" s="16"/>
      <c r="O18" s="6"/>
      <c r="P18" s="6"/>
    </row>
    <row r="19" spans="2:16" x14ac:dyDescent="0.25">
      <c r="B19" s="14"/>
      <c r="C19" s="14"/>
      <c r="D19" s="14"/>
      <c r="E19" s="14"/>
      <c r="G19" s="2"/>
      <c r="I19" s="13"/>
      <c r="K19" s="9"/>
      <c r="M19" s="16"/>
      <c r="O19" s="6"/>
      <c r="P19" s="6"/>
    </row>
    <row r="20" spans="2:16" x14ac:dyDescent="0.25">
      <c r="B20" s="14" t="s">
        <v>8</v>
      </c>
      <c r="C20" s="14"/>
      <c r="D20" s="14"/>
      <c r="E20" s="15"/>
      <c r="G20" s="3"/>
      <c r="I20" s="13"/>
      <c r="K20" s="9"/>
      <c r="M20" s="16"/>
      <c r="O20" s="6"/>
      <c r="P20" s="6"/>
    </row>
    <row r="21" spans="2:16" x14ac:dyDescent="0.25">
      <c r="B21" s="14" t="s">
        <v>17</v>
      </c>
      <c r="C21" s="14"/>
      <c r="D21" s="14"/>
      <c r="E21" s="14"/>
      <c r="G21" s="4"/>
      <c r="I21" s="13"/>
      <c r="K21" s="9"/>
      <c r="M21" s="16"/>
      <c r="O21" s="6"/>
      <c r="P21" s="6"/>
    </row>
  </sheetData>
  <mergeCells count="4">
    <mergeCell ref="G3:G5"/>
    <mergeCell ref="I3:I5"/>
    <mergeCell ref="K3:K5"/>
    <mergeCell ref="M3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opLeftCell="A4" workbookViewId="0">
      <selection activeCell="C15" sqref="C15:F15"/>
    </sheetView>
  </sheetViews>
  <sheetFormatPr defaultRowHeight="15" x14ac:dyDescent="0.25"/>
  <sheetData>
    <row r="2" spans="2:9" ht="26.25" x14ac:dyDescent="0.4">
      <c r="B2" s="42" t="s">
        <v>31</v>
      </c>
    </row>
    <row r="3" spans="2:9" ht="23.25" x14ac:dyDescent="0.35">
      <c r="B3" s="26" t="s">
        <v>18</v>
      </c>
      <c r="C3" s="26"/>
      <c r="D3" s="26"/>
      <c r="E3" s="26"/>
      <c r="F3" s="26"/>
      <c r="G3" s="26"/>
    </row>
    <row r="5" spans="2:9" x14ac:dyDescent="0.25">
      <c r="B5" s="19" t="s">
        <v>19</v>
      </c>
      <c r="C5" s="19"/>
      <c r="D5" s="19"/>
      <c r="E5" s="19"/>
      <c r="F5" s="19"/>
    </row>
    <row r="6" spans="2:9" x14ac:dyDescent="0.25">
      <c r="B6" t="s">
        <v>21</v>
      </c>
      <c r="F6" s="1">
        <f>SUM(Hovedark!G17)</f>
        <v>874537</v>
      </c>
    </row>
    <row r="11" spans="2:9" x14ac:dyDescent="0.25">
      <c r="B11" s="19" t="s">
        <v>22</v>
      </c>
      <c r="C11" s="13"/>
      <c r="D11" s="13"/>
      <c r="E11" s="13"/>
      <c r="F11" s="20">
        <f>SUM(F6:F10)</f>
        <v>874537</v>
      </c>
      <c r="G11" s="13"/>
      <c r="H11" s="13"/>
      <c r="I11" s="20">
        <f>SUM(F11)</f>
        <v>874537</v>
      </c>
    </row>
    <row r="13" spans="2:9" x14ac:dyDescent="0.25">
      <c r="B13" s="21" t="s">
        <v>20</v>
      </c>
      <c r="C13" s="21"/>
      <c r="D13" s="21"/>
      <c r="E13" s="21"/>
      <c r="F13" s="21"/>
    </row>
    <row r="14" spans="2:9" x14ac:dyDescent="0.25">
      <c r="B14" t="s">
        <v>23</v>
      </c>
    </row>
    <row r="15" spans="2:9" x14ac:dyDescent="0.25">
      <c r="C15">
        <v>2000</v>
      </c>
      <c r="D15" t="s">
        <v>24</v>
      </c>
      <c r="F15" s="1">
        <v>55000</v>
      </c>
    </row>
    <row r="28" spans="2:9" x14ac:dyDescent="0.25">
      <c r="B28" s="22" t="s">
        <v>25</v>
      </c>
      <c r="C28" s="21"/>
      <c r="D28" s="21"/>
      <c r="E28" s="21"/>
      <c r="F28" s="23">
        <f>SUM(F15:F27)</f>
        <v>55000</v>
      </c>
      <c r="G28" s="21"/>
      <c r="H28" s="21"/>
      <c r="I28" s="23">
        <f>SUM(F28)</f>
        <v>55000</v>
      </c>
    </row>
    <row r="31" spans="2:9" x14ac:dyDescent="0.25">
      <c r="B31" s="24" t="s">
        <v>26</v>
      </c>
      <c r="C31" s="24"/>
      <c r="D31" s="24"/>
      <c r="E31" s="24"/>
      <c r="F31" s="24"/>
      <c r="G31" s="24"/>
      <c r="H31" s="24"/>
      <c r="I31" s="25">
        <f>SUM(I11-I28)</f>
        <v>819537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workbookViewId="0">
      <selection activeCell="H20" sqref="H20"/>
    </sheetView>
  </sheetViews>
  <sheetFormatPr defaultRowHeight="15" x14ac:dyDescent="0.25"/>
  <sheetData>
    <row r="3" spans="1:8" ht="23.25" x14ac:dyDescent="0.35">
      <c r="A3" s="26" t="s">
        <v>30</v>
      </c>
      <c r="B3" s="26"/>
      <c r="C3" s="26"/>
      <c r="D3" s="26"/>
      <c r="E3" s="26"/>
      <c r="F3" s="26"/>
    </row>
    <row r="5" spans="1:8" x14ac:dyDescent="0.25">
      <c r="A5" s="19" t="s">
        <v>19</v>
      </c>
      <c r="B5" s="19"/>
      <c r="C5" s="19"/>
      <c r="D5" s="19"/>
      <c r="E5" s="19"/>
    </row>
    <row r="6" spans="1:8" x14ac:dyDescent="0.25">
      <c r="A6" t="s">
        <v>21</v>
      </c>
      <c r="E6" s="1">
        <v>0</v>
      </c>
    </row>
    <row r="11" spans="1:8" x14ac:dyDescent="0.25">
      <c r="A11" s="19" t="s">
        <v>22</v>
      </c>
      <c r="B11" s="13"/>
      <c r="C11" s="13"/>
      <c r="D11" s="13"/>
      <c r="E11" s="20">
        <f>SUM(E6:E10)</f>
        <v>0</v>
      </c>
      <c r="F11" s="13"/>
      <c r="G11" s="13"/>
      <c r="H11" s="20">
        <f>SUM(E11)</f>
        <v>0</v>
      </c>
    </row>
    <row r="13" spans="1:8" x14ac:dyDescent="0.25">
      <c r="A13" s="21" t="s">
        <v>20</v>
      </c>
      <c r="B13" s="21"/>
      <c r="C13" s="21"/>
      <c r="D13" s="21"/>
      <c r="E13" s="21"/>
    </row>
    <row r="14" spans="1:8" x14ac:dyDescent="0.25">
      <c r="A14" t="s">
        <v>23</v>
      </c>
    </row>
    <row r="15" spans="1:8" x14ac:dyDescent="0.25">
      <c r="B15">
        <v>0</v>
      </c>
      <c r="E15" s="1">
        <v>0</v>
      </c>
    </row>
    <row r="28" spans="1:8" x14ac:dyDescent="0.25">
      <c r="A28" s="22" t="s">
        <v>25</v>
      </c>
      <c r="B28" s="21"/>
      <c r="C28" s="21"/>
      <c r="D28" s="21"/>
      <c r="E28" s="23">
        <f>SUM(E15:E27)</f>
        <v>0</v>
      </c>
      <c r="F28" s="21"/>
      <c r="G28" s="21"/>
      <c r="H28" s="23">
        <f>SUM(E28)</f>
        <v>0</v>
      </c>
    </row>
    <row r="31" spans="1:8" x14ac:dyDescent="0.25">
      <c r="A31" s="24" t="s">
        <v>26</v>
      </c>
      <c r="B31" s="24"/>
      <c r="C31" s="24"/>
      <c r="D31" s="24"/>
      <c r="E31" s="24"/>
      <c r="F31" s="24"/>
      <c r="G31" s="24"/>
      <c r="H31" s="25">
        <f>SUM(H11-H28)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D34" sqref="D34"/>
    </sheetView>
  </sheetViews>
  <sheetFormatPr defaultRowHeight="15" x14ac:dyDescent="0.25"/>
  <sheetData>
    <row r="3" spans="1:8" ht="23.25" x14ac:dyDescent="0.35">
      <c r="A3" s="26" t="s">
        <v>28</v>
      </c>
      <c r="B3" s="26"/>
      <c r="C3" s="26"/>
      <c r="D3" s="26"/>
      <c r="E3" s="26"/>
      <c r="F3" s="26"/>
    </row>
    <row r="5" spans="1:8" x14ac:dyDescent="0.25">
      <c r="A5" s="19" t="s">
        <v>19</v>
      </c>
      <c r="B5" s="19"/>
      <c r="C5" s="19"/>
      <c r="D5" s="19"/>
      <c r="E5" s="19"/>
    </row>
    <row r="6" spans="1:8" x14ac:dyDescent="0.25">
      <c r="A6" t="s">
        <v>21</v>
      </c>
      <c r="E6" s="1">
        <f>SUM(Hovedark!K17)</f>
        <v>50000</v>
      </c>
    </row>
    <row r="11" spans="1:8" x14ac:dyDescent="0.25">
      <c r="A11" s="19" t="s">
        <v>22</v>
      </c>
      <c r="B11" s="13"/>
      <c r="C11" s="13"/>
      <c r="D11" s="13"/>
      <c r="E11" s="20">
        <f>SUM(E6:E10)</f>
        <v>50000</v>
      </c>
      <c r="F11" s="13"/>
      <c r="G11" s="13"/>
      <c r="H11" s="20">
        <f>SUM(E11)</f>
        <v>50000</v>
      </c>
    </row>
    <row r="13" spans="1:8" x14ac:dyDescent="0.25">
      <c r="A13" s="21" t="s">
        <v>20</v>
      </c>
      <c r="B13" s="21"/>
      <c r="C13" s="21"/>
      <c r="D13" s="21"/>
      <c r="E13" s="21"/>
    </row>
    <row r="14" spans="1:8" x14ac:dyDescent="0.25">
      <c r="A14" t="s">
        <v>23</v>
      </c>
    </row>
    <row r="15" spans="1:8" x14ac:dyDescent="0.25">
      <c r="B15">
        <v>200</v>
      </c>
      <c r="C15" t="s">
        <v>29</v>
      </c>
      <c r="E15" s="1">
        <v>25000</v>
      </c>
    </row>
    <row r="28" spans="1:8" x14ac:dyDescent="0.25">
      <c r="A28" s="22" t="s">
        <v>25</v>
      </c>
      <c r="B28" s="21"/>
      <c r="C28" s="21"/>
      <c r="D28" s="21"/>
      <c r="E28" s="23">
        <f>SUM(E15:E27)</f>
        <v>25000</v>
      </c>
      <c r="F28" s="21"/>
      <c r="G28" s="21"/>
      <c r="H28" s="23">
        <f>SUM(E28)</f>
        <v>25000</v>
      </c>
    </row>
    <row r="31" spans="1:8" x14ac:dyDescent="0.25">
      <c r="A31" s="24" t="s">
        <v>26</v>
      </c>
      <c r="B31" s="24"/>
      <c r="C31" s="24"/>
      <c r="D31" s="24"/>
      <c r="E31" s="24"/>
      <c r="F31" s="24"/>
      <c r="G31" s="24"/>
      <c r="H31" s="25">
        <f>SUM(H11-H28)</f>
        <v>25000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I22" sqref="I22"/>
    </sheetView>
  </sheetViews>
  <sheetFormatPr defaultRowHeight="15" x14ac:dyDescent="0.25"/>
  <sheetData>
    <row r="3" spans="1:8" ht="23.25" x14ac:dyDescent="0.35">
      <c r="A3" s="26" t="s">
        <v>27</v>
      </c>
      <c r="B3" s="26"/>
      <c r="C3" s="26"/>
      <c r="D3" s="26"/>
      <c r="E3" s="26"/>
      <c r="F3" s="26"/>
    </row>
    <row r="5" spans="1:8" x14ac:dyDescent="0.25">
      <c r="A5" s="19" t="s">
        <v>19</v>
      </c>
      <c r="B5" s="19"/>
      <c r="C5" s="19"/>
      <c r="D5" s="19"/>
      <c r="E5" s="19"/>
    </row>
    <row r="6" spans="1:8" x14ac:dyDescent="0.25">
      <c r="A6" t="s">
        <v>21</v>
      </c>
      <c r="E6" s="1">
        <f>SUM(Hovedark!I17)</f>
        <v>100000</v>
      </c>
    </row>
    <row r="11" spans="1:8" x14ac:dyDescent="0.25">
      <c r="A11" s="19" t="s">
        <v>22</v>
      </c>
      <c r="B11" s="13"/>
      <c r="C11" s="13"/>
      <c r="D11" s="13"/>
      <c r="E11" s="20">
        <f>SUM(E6:E10)</f>
        <v>100000</v>
      </c>
      <c r="F11" s="13"/>
      <c r="G11" s="13"/>
      <c r="H11" s="20">
        <f>SUM(E11)</f>
        <v>100000</v>
      </c>
    </row>
    <row r="13" spans="1:8" x14ac:dyDescent="0.25">
      <c r="A13" s="21" t="s">
        <v>20</v>
      </c>
      <c r="B13" s="21"/>
      <c r="C13" s="21"/>
      <c r="D13" s="21"/>
      <c r="E13" s="21"/>
    </row>
    <row r="14" spans="1:8" x14ac:dyDescent="0.25">
      <c r="A14" t="s">
        <v>23</v>
      </c>
    </row>
    <row r="15" spans="1:8" x14ac:dyDescent="0.25">
      <c r="B15">
        <v>2000</v>
      </c>
      <c r="C15" t="s">
        <v>24</v>
      </c>
      <c r="E15" s="1">
        <v>55000</v>
      </c>
    </row>
    <row r="28" spans="1:8" x14ac:dyDescent="0.25">
      <c r="A28" s="22" t="s">
        <v>25</v>
      </c>
      <c r="B28" s="21"/>
      <c r="C28" s="21"/>
      <c r="D28" s="21"/>
      <c r="E28" s="23">
        <f>SUM(E15:E27)</f>
        <v>55000</v>
      </c>
      <c r="F28" s="21"/>
      <c r="G28" s="21"/>
      <c r="H28" s="23">
        <f>SUM(E28)</f>
        <v>55000</v>
      </c>
    </row>
    <row r="31" spans="1:8" x14ac:dyDescent="0.25">
      <c r="A31" s="24" t="s">
        <v>26</v>
      </c>
      <c r="B31" s="24"/>
      <c r="C31" s="24"/>
      <c r="D31" s="24"/>
      <c r="E31" s="24"/>
      <c r="F31" s="24"/>
      <c r="G31" s="24"/>
      <c r="H31" s="25">
        <f>SUM(H11-H28)</f>
        <v>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Hovedark</vt:lpstr>
      <vt:lpstr>AKT&amp;OMS.CENTER</vt:lpstr>
      <vt:lpstr>YOUTH HOSTEL</vt:lpstr>
      <vt:lpstr>EKSPORTIMPORT</vt:lpstr>
      <vt:lpstr>LANDBRUG</vt:lpstr>
    </vt:vector>
  </TitlesOfParts>
  <Company>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Christian F Vestergaard</dc:creator>
  <cp:lastModifiedBy>Niels Christian F Vestergaard</cp:lastModifiedBy>
  <dcterms:created xsi:type="dcterms:W3CDTF">2015-04-08T07:56:42Z</dcterms:created>
  <dcterms:modified xsi:type="dcterms:W3CDTF">2015-05-11T15:15:04Z</dcterms:modified>
</cp:coreProperties>
</file>